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C29FFA88-1E8D-4223-9D9D-01AD567DD964}" xr6:coauthVersionLast="47" xr6:coauthVersionMax="47" xr10:uidLastSave="{00000000-0000-0000-0000-000000000000}"/>
  <bookViews>
    <workbookView xWindow="120" yWindow="0" windowWidth="19080" windowHeight="10080" xr2:uid="{00000000-000D-0000-FFFF-FFFF00000000}"/>
  </bookViews>
  <sheets>
    <sheet name="Price Quotation Form" sheetId="5" r:id="rId1"/>
    <sheet name="Requestion  (1st)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5" l="1"/>
  <c r="D11" i="5"/>
  <c r="D10" i="5"/>
  <c r="D9" i="5"/>
  <c r="G32" i="4" l="1"/>
  <c r="G30" i="4"/>
  <c r="G29" i="4"/>
  <c r="G28" i="4"/>
  <c r="G27" i="4"/>
  <c r="G26" i="4"/>
  <c r="G25" i="4"/>
  <c r="G23" i="4"/>
  <c r="G22" i="4"/>
  <c r="G21" i="4"/>
  <c r="G19" i="4"/>
  <c r="G18" i="4"/>
  <c r="G17" i="4"/>
  <c r="G16" i="4"/>
  <c r="G14" i="4"/>
  <c r="G13" i="4"/>
  <c r="G33" i="4" l="1"/>
</calcChain>
</file>

<file path=xl/sharedStrings.xml><?xml version="1.0" encoding="utf-8"?>
<sst xmlns="http://schemas.openxmlformats.org/spreadsheetml/2006/main" count="137" uniqueCount="96">
  <si>
    <t>REQUISITION FORM</t>
  </si>
  <si>
    <t>Particular of items with detail specification</t>
  </si>
  <si>
    <t>Estimated cost Tk.</t>
  </si>
  <si>
    <t>Remarks</t>
  </si>
  <si>
    <t>JAGO NARI</t>
  </si>
  <si>
    <t xml:space="preserve">SL # </t>
  </si>
  <si>
    <t>Name of item</t>
  </si>
  <si>
    <t>Unit Type</t>
  </si>
  <si>
    <t>Qty</t>
  </si>
  <si>
    <t>Unit Cost</t>
  </si>
  <si>
    <t>Account line/
Name of Activity</t>
  </si>
  <si>
    <t xml:space="preserve">Purpose : </t>
  </si>
  <si>
    <t>Total BD Amount</t>
  </si>
  <si>
    <r>
      <rPr>
        <b/>
        <sz val="11"/>
        <color theme="1"/>
        <rFont val="Calibri"/>
        <family val="2"/>
        <scheme val="minor"/>
      </rPr>
      <t>Office Name:</t>
    </r>
    <r>
      <rPr>
        <sz val="11"/>
        <color theme="1"/>
        <rFont val="Calibri"/>
        <family val="2"/>
        <scheme val="minor"/>
      </rPr>
      <t xml:space="preserve"> Project Office, Barguna.
</t>
    </r>
    <r>
      <rPr>
        <b/>
        <sz val="11"/>
        <color theme="1"/>
        <rFont val="Calibri"/>
        <family val="2"/>
        <scheme val="minor"/>
      </rPr>
      <t>Name of Project:</t>
    </r>
    <r>
      <rPr>
        <sz val="11"/>
        <color theme="1"/>
        <rFont val="Calibri"/>
        <family val="2"/>
        <scheme val="minor"/>
      </rPr>
      <t xml:space="preserve"> WLiE Project</t>
    </r>
  </si>
  <si>
    <t>Requester Name : Rabea Munni                                                                                                                 Date: 19.05.2026</t>
  </si>
  <si>
    <t>Designation: Project Officer (Gender)                                                                                    Required Date : 22.06.2026</t>
  </si>
  <si>
    <t>Water</t>
  </si>
  <si>
    <t>Bucket with lid (20L)</t>
  </si>
  <si>
    <t>Plastic Mug (1.5 L)</t>
  </si>
  <si>
    <t>Health and Hygiene</t>
  </si>
  <si>
    <t>Bathing Soap (125 gm)</t>
  </si>
  <si>
    <t>Detergent Powder (500 gm) for laundry</t>
  </si>
  <si>
    <t>Big size sanitary pad (10 pcs), (panty system=01 and belt system=01)</t>
  </si>
  <si>
    <t>Mosquito Net (4/5 hands)</t>
  </si>
  <si>
    <t xml:space="preserve">First Aid </t>
  </si>
  <si>
    <t>ORS (25 Packet in each box)</t>
  </si>
  <si>
    <t>Antiseptic (Liquid for first aid) 56 ml</t>
  </si>
  <si>
    <t>Bandage (1 packet) (Rool cotton) 6 inch</t>
  </si>
  <si>
    <t>Others</t>
  </si>
  <si>
    <t xml:space="preserve">Cloths for women ( Sharee with Blouse) </t>
  </si>
  <si>
    <t>Cotton Towel (Gamcha) (Big size) 4.50/1.5 hands</t>
  </si>
  <si>
    <t>Rope (plastic),At least Circumference-2.5 inch</t>
  </si>
  <si>
    <t>Umbrella (36 inch non folding,8 stick,plastic butt,Mead in Bangladesh and good quality)</t>
  </si>
  <si>
    <t>Nail cutter (SS)</t>
  </si>
  <si>
    <t>Water proof Bag for carrying 
the assential iteams
 (swimming water proof dry bag pack (12 LT)</t>
  </si>
  <si>
    <t xml:space="preserve">Sack (For carrying the product),Capacity 25 kg </t>
  </si>
  <si>
    <t xml:space="preserve">Two pager IEC  </t>
  </si>
  <si>
    <t>Bucket 20 L  with Lid (Raputed brand)</t>
  </si>
  <si>
    <t>(1.5 L)(Raputed brand)</t>
  </si>
  <si>
    <t>Per person 125 gm soap for 2-3 weeks as per Sphere standardsX5 persons in a HH</t>
  </si>
  <si>
    <t>500 gm per HH (Raputed brand)</t>
  </si>
  <si>
    <t>We are promoting hyganic sanitary pad (Raputed brand)</t>
  </si>
  <si>
    <t>(Raputed brand)</t>
  </si>
  <si>
    <t>1 box contains 25 pcs (Raputed brand)</t>
  </si>
  <si>
    <t xml:space="preserve"> 56 ml (Raputed brand)</t>
  </si>
  <si>
    <t>To protect the house from cyclone or strom</t>
  </si>
  <si>
    <t>(36 inch non folding,8 stick,plastic butt,Mead in Bangladesh and good quality)
There will be no logo of any other company on the umbrella</t>
  </si>
  <si>
    <t>There will be no logo of any other company on the Product</t>
  </si>
  <si>
    <t>Jute bag,Hight 3.5 feet,wide 24 inch,branding  with A4 paper size 04 color screen print</t>
  </si>
  <si>
    <t>This one will be printed in both side (Both side will combine use of materials with picture using local dialect)</t>
  </si>
  <si>
    <r>
      <t xml:space="preserve">most cotton sarees are around </t>
    </r>
    <r>
      <rPr>
        <b/>
        <sz val="12"/>
        <color theme="1"/>
        <rFont val="Calibri"/>
        <family val="2"/>
        <scheme val="minor"/>
      </rPr>
      <t xml:space="preserve">13 hands </t>
    </r>
    <r>
      <rPr>
        <sz val="12"/>
        <color theme="1"/>
        <rFont val="Calibri"/>
        <family val="2"/>
        <scheme val="minor"/>
      </rPr>
      <t>long, including the blouse piece.</t>
    </r>
  </si>
  <si>
    <t>Pcs</t>
  </si>
  <si>
    <t>Pac</t>
  </si>
  <si>
    <t>Packet</t>
  </si>
  <si>
    <t xml:space="preserve"> kg</t>
  </si>
  <si>
    <t>Logo and project name</t>
  </si>
  <si>
    <t>Budget Preparation for Emergency kits  under the contingency plan</t>
  </si>
  <si>
    <t>Taka in word: Five hundred taka only.</t>
  </si>
  <si>
    <t>Request by                                                         Budget Review                                                           Approved</t>
  </si>
  <si>
    <t>Note: Total 1200 Kite</t>
  </si>
  <si>
    <t>A</t>
  </si>
  <si>
    <t>B</t>
  </si>
  <si>
    <t>C</t>
  </si>
  <si>
    <t>D</t>
  </si>
  <si>
    <t>Name of Firm:</t>
  </si>
  <si>
    <t>Address:</t>
  </si>
  <si>
    <t>Email:</t>
  </si>
  <si>
    <t>Mob. #:</t>
  </si>
  <si>
    <t>Date:</t>
  </si>
  <si>
    <t>Unit Cost in BDT</t>
  </si>
  <si>
    <t>Total Cost in BDT.</t>
  </si>
  <si>
    <t>Singature and Seal</t>
  </si>
  <si>
    <t>Price Quotation Form</t>
  </si>
  <si>
    <t>Total Unit</t>
  </si>
  <si>
    <r>
      <rPr>
        <b/>
        <sz val="12"/>
        <rFont val="Calibri"/>
        <family val="2"/>
        <scheme val="minor"/>
      </rPr>
      <t>Bathing Soap,</t>
    </r>
    <r>
      <rPr>
        <sz val="12"/>
        <rFont val="Calibri"/>
        <family val="2"/>
        <scheme val="minor"/>
      </rPr>
      <t xml:space="preserve"> 125 gm, Anti-jerm, Raputed brand.</t>
    </r>
  </si>
  <si>
    <r>
      <rPr>
        <b/>
        <sz val="12"/>
        <rFont val="Calibri"/>
        <family val="2"/>
        <scheme val="minor"/>
      </rPr>
      <t>Detergent Powder,</t>
    </r>
    <r>
      <rPr>
        <sz val="12"/>
        <rFont val="Calibri"/>
        <family val="2"/>
        <scheme val="minor"/>
      </rPr>
      <t xml:space="preserve"> 500 gm packet, Raputed brand.</t>
    </r>
  </si>
  <si>
    <r>
      <rPr>
        <b/>
        <sz val="12"/>
        <rFont val="Calibri"/>
        <family val="2"/>
        <scheme val="minor"/>
      </rPr>
      <t>Mosquito Net</t>
    </r>
    <r>
      <rPr>
        <sz val="12"/>
        <rFont val="Calibri"/>
        <family val="2"/>
        <scheme val="minor"/>
      </rPr>
      <t xml:space="preserve">, 6 x7 fit, Jamdani lite paste color, 06 inch bottom side border with paste color coton  fabric. </t>
    </r>
  </si>
  <si>
    <t>Items' Name with specification</t>
  </si>
  <si>
    <t xml:space="preserve">Sl. # </t>
  </si>
  <si>
    <t>Write up will provide to selected supplier.</t>
  </si>
  <si>
    <r>
      <rPr>
        <b/>
        <sz val="12"/>
        <rFont val="Calibri"/>
        <family val="2"/>
        <scheme val="minor"/>
      </rPr>
      <t>IEC  material,</t>
    </r>
    <r>
      <rPr>
        <sz val="12"/>
        <rFont val="Calibri"/>
        <family val="2"/>
        <scheme val="minor"/>
      </rPr>
      <t xml:space="preserve">  04 color both side print, A4 size paper, 120 gm Art paper.</t>
    </r>
  </si>
  <si>
    <t xml:space="preserve">Visibility Design will be provided to selected supplier. </t>
  </si>
  <si>
    <t>Total  BDT:</t>
  </si>
  <si>
    <r>
      <rPr>
        <b/>
        <sz val="12"/>
        <rFont val="Calibri"/>
        <family val="2"/>
        <scheme val="minor"/>
      </rPr>
      <t>Plastic Bucket</t>
    </r>
    <r>
      <rPr>
        <sz val="12"/>
        <rFont val="Calibri"/>
        <family val="2"/>
        <scheme val="minor"/>
      </rPr>
      <t xml:space="preserve"> with lid, 20 Litres, Raputed brand, visibility with vinail sticker print.  </t>
    </r>
  </si>
  <si>
    <r>
      <rPr>
        <b/>
        <sz val="12"/>
        <rFont val="Calibri"/>
        <family val="2"/>
        <scheme val="minor"/>
      </rPr>
      <t>Plastic Mug,</t>
    </r>
    <r>
      <rPr>
        <sz val="12"/>
        <rFont val="Calibri"/>
        <family val="2"/>
        <scheme val="minor"/>
      </rPr>
      <t xml:space="preserve"> 1.5 Litre, Raputed brand</t>
    </r>
  </si>
  <si>
    <r>
      <rPr>
        <b/>
        <sz val="12"/>
        <rFont val="Calibri"/>
        <family val="2"/>
        <scheme val="minor"/>
      </rPr>
      <t>Big size sanitary pad</t>
    </r>
    <r>
      <rPr>
        <sz val="12"/>
        <rFont val="Calibri"/>
        <family val="2"/>
        <scheme val="minor"/>
      </rPr>
      <t>, 10 pcs per packet , Raputed brand, 900 packet panty system and 900 packet belt system)</t>
    </r>
  </si>
  <si>
    <r>
      <rPr>
        <b/>
        <sz val="12"/>
        <rFont val="Calibri"/>
        <family val="2"/>
        <scheme val="minor"/>
      </rPr>
      <t>ORS,</t>
    </r>
    <r>
      <rPr>
        <sz val="12"/>
        <rFont val="Calibri"/>
        <family val="2"/>
        <scheme val="minor"/>
      </rPr>
      <t xml:space="preserve"> 25 pcs per box, Raputed brand</t>
    </r>
  </si>
  <si>
    <r>
      <rPr>
        <b/>
        <sz val="12"/>
        <rFont val="Calibri"/>
        <family val="2"/>
        <scheme val="minor"/>
      </rPr>
      <t>Antiseptic (Liquid),</t>
    </r>
    <r>
      <rPr>
        <sz val="12"/>
        <rFont val="Calibri"/>
        <family val="2"/>
        <scheme val="minor"/>
      </rPr>
      <t xml:space="preserve">  56 ml bottle, Raputed brand</t>
    </r>
  </si>
  <si>
    <r>
      <rPr>
        <b/>
        <sz val="12"/>
        <rFont val="Calibri"/>
        <family val="2"/>
        <scheme val="minor"/>
      </rPr>
      <t xml:space="preserve">Bandage, </t>
    </r>
    <r>
      <rPr>
        <sz val="12"/>
        <rFont val="Calibri"/>
        <family val="2"/>
        <scheme val="minor"/>
      </rPr>
      <t>1 packet, Rool cotton, 6 inch, Raputed brand.</t>
    </r>
  </si>
  <si>
    <r>
      <rPr>
        <b/>
        <sz val="12"/>
        <rFont val="Calibri"/>
        <family val="2"/>
        <scheme val="minor"/>
      </rPr>
      <t xml:space="preserve">Sharee </t>
    </r>
    <r>
      <rPr>
        <sz val="12"/>
        <rFont val="Calibri"/>
        <family val="2"/>
        <scheme val="minor"/>
      </rPr>
      <t xml:space="preserve">with  01 goz blouse piece for women, full cotton, Raputed brand. </t>
    </r>
  </si>
  <si>
    <r>
      <rPr>
        <b/>
        <sz val="12"/>
        <rFont val="Calibri"/>
        <family val="2"/>
        <scheme val="minor"/>
      </rPr>
      <t>Cotton Towel</t>
    </r>
    <r>
      <rPr>
        <sz val="12"/>
        <rFont val="Calibri"/>
        <family val="2"/>
        <scheme val="minor"/>
      </rPr>
      <t xml:space="preserve"> (Gamcha),  Big size   (5.5 feet x  2.5 feet)</t>
    </r>
  </si>
  <si>
    <r>
      <rPr>
        <b/>
        <sz val="12"/>
        <rFont val="Calibri"/>
        <family val="2"/>
        <scheme val="minor"/>
      </rPr>
      <t>Nylon Rope</t>
    </r>
    <r>
      <rPr>
        <sz val="12"/>
        <rFont val="Calibri"/>
        <family val="2"/>
        <scheme val="minor"/>
      </rPr>
      <t>, diameter 6 - 14 mm, braided.  Per bundle 2 kg.</t>
    </r>
  </si>
  <si>
    <r>
      <rPr>
        <b/>
        <sz val="12"/>
        <rFont val="Calibri"/>
        <family val="2"/>
        <scheme val="minor"/>
      </rPr>
      <t>Umbrella,</t>
    </r>
    <r>
      <rPr>
        <sz val="12"/>
        <rFont val="Calibri"/>
        <family val="2"/>
        <scheme val="minor"/>
      </rPr>
      <t xml:space="preserve"> 36 inch non folding, 08 sticks, plastic butt, Made in Bangladesh and good quality, without company logo, visibility with DTF logo print</t>
    </r>
  </si>
  <si>
    <r>
      <rPr>
        <b/>
        <sz val="12"/>
        <rFont val="Calibri"/>
        <family val="2"/>
        <scheme val="minor"/>
      </rPr>
      <t>Nail cutter</t>
    </r>
    <r>
      <rPr>
        <sz val="12"/>
        <rFont val="Calibri"/>
        <family val="2"/>
        <scheme val="minor"/>
      </rPr>
      <t>, Stainless Still, Raputed brand.</t>
    </r>
  </si>
  <si>
    <r>
      <rPr>
        <b/>
        <sz val="12"/>
        <rFont val="Calibri"/>
        <family val="2"/>
        <scheme val="minor"/>
      </rPr>
      <t>Swimming Water Proof Dry Bag Sack,</t>
    </r>
    <r>
      <rPr>
        <sz val="12"/>
        <rFont val="Calibri"/>
        <family val="2"/>
        <scheme val="minor"/>
      </rPr>
      <t xml:space="preserve"> 12 Litre, No air and water lickage, Intact, Visibility with multi color logo print. </t>
    </r>
  </si>
  <si>
    <r>
      <t xml:space="preserve"> </t>
    </r>
    <r>
      <rPr>
        <b/>
        <sz val="12"/>
        <rFont val="Calibri"/>
        <family val="2"/>
        <scheme val="minor"/>
      </rPr>
      <t>Jute made carrying bag</t>
    </r>
    <r>
      <rPr>
        <sz val="12"/>
        <rFont val="Calibri"/>
        <family val="2"/>
        <scheme val="minor"/>
      </rPr>
      <t xml:space="preserve">, Height minimum 3.5 feet, wide minimum 24 inch without company logo, Capacity 25 kg, visibility with 04 color A4 size DTL  print.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</si>
</sst>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2" fontId="10" fillId="0" borderId="1" xfId="3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6" fontId="7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0" xfId="0" applyFont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4" fillId="0" borderId="0" xfId="0" applyFont="1" applyAlignment="1"/>
    <xf numFmtId="0" fontId="14" fillId="0" borderId="0" xfId="0" applyFont="1"/>
    <xf numFmtId="0" fontId="10" fillId="0" borderId="4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/>
    <xf numFmtId="0" fontId="13" fillId="2" borderId="0" xfId="0" applyFont="1" applyFill="1"/>
    <xf numFmtId="0" fontId="13" fillId="0" borderId="0" xfId="0" applyFont="1" applyFill="1"/>
    <xf numFmtId="0" fontId="7" fillId="3" borderId="4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6">
    <cellStyle name="Comma" xfId="2" builtinId="3"/>
    <cellStyle name="Comma 2" xfId="1" xr:uid="{00000000-0005-0000-0000-000001000000}"/>
    <cellStyle name="Comma 2 2" xfId="4" xr:uid="{00000000-0005-0000-0000-000002000000}"/>
    <cellStyle name="Normal" xfId="0" builtinId="0"/>
    <cellStyle name="Normal 2" xfId="3" xr:uid="{00000000-0005-0000-0000-000004000000}"/>
    <cellStyle name="Normal 33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730250</xdr:colOff>
      <xdr:row>0</xdr:row>
      <xdr:rowOff>114300</xdr:rowOff>
    </xdr:from>
    <xdr:to>
      <xdr:col>8</xdr:col>
      <xdr:colOff>1067153</xdr:colOff>
      <xdr:row>2</xdr:row>
      <xdr:rowOff>196850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7219950" y="114300"/>
          <a:ext cx="120050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Normal="100" workbookViewId="0">
      <selection activeCell="K23" sqref="K23"/>
    </sheetView>
  </sheetViews>
  <sheetFormatPr defaultColWidth="8.90625" defaultRowHeight="14.5" x14ac:dyDescent="0.35"/>
  <cols>
    <col min="1" max="1" width="5.453125" style="57" customWidth="1"/>
    <col min="2" max="2" width="31.453125" style="57" customWidth="1"/>
    <col min="3" max="3" width="9.90625" style="57" customWidth="1"/>
    <col min="4" max="4" width="8.6328125" style="57" customWidth="1"/>
    <col min="5" max="5" width="9.1796875" style="57" customWidth="1"/>
    <col min="6" max="6" width="13.36328125" style="57" customWidth="1"/>
    <col min="7" max="7" width="14.54296875" style="57" customWidth="1"/>
    <col min="8" max="16384" width="8.90625" style="57"/>
  </cols>
  <sheetData>
    <row r="1" spans="1:9" ht="18" customHeight="1" x14ac:dyDescent="0.35">
      <c r="A1" s="54" t="s">
        <v>72</v>
      </c>
      <c r="B1" s="55"/>
      <c r="C1" s="55"/>
      <c r="D1" s="55"/>
      <c r="E1" s="55"/>
      <c r="F1" s="55"/>
      <c r="G1" s="56"/>
    </row>
    <row r="2" spans="1:9" ht="24.5" customHeight="1" x14ac:dyDescent="0.35">
      <c r="A2" s="58" t="s">
        <v>64</v>
      </c>
      <c r="B2" s="59"/>
      <c r="C2" s="59"/>
      <c r="D2" s="59"/>
      <c r="E2" s="59"/>
      <c r="F2" s="59"/>
      <c r="G2" s="59"/>
      <c r="H2" s="60"/>
      <c r="I2" s="60"/>
    </row>
    <row r="3" spans="1:9" ht="28" customHeight="1" x14ac:dyDescent="0.35">
      <c r="A3" s="59" t="s">
        <v>65</v>
      </c>
      <c r="B3" s="59"/>
      <c r="C3" s="59"/>
      <c r="D3" s="59"/>
      <c r="E3" s="59"/>
      <c r="F3" s="59"/>
      <c r="G3" s="59"/>
      <c r="H3" s="60"/>
      <c r="I3" s="61"/>
    </row>
    <row r="4" spans="1:9" ht="35.5" customHeight="1" x14ac:dyDescent="0.35">
      <c r="A4" s="62" t="s">
        <v>66</v>
      </c>
      <c r="B4" s="63"/>
      <c r="C4" s="62" t="s">
        <v>67</v>
      </c>
      <c r="D4" s="64"/>
      <c r="E4" s="63"/>
      <c r="F4" s="62" t="s">
        <v>68</v>
      </c>
      <c r="G4" s="63"/>
      <c r="H4" s="61"/>
      <c r="I4" s="61"/>
    </row>
    <row r="5" spans="1:9" ht="15" customHeight="1" thickBot="1" x14ac:dyDescent="0.4">
      <c r="A5" s="65"/>
      <c r="B5" s="66"/>
      <c r="C5" s="66"/>
      <c r="D5" s="66"/>
      <c r="E5" s="66"/>
      <c r="F5" s="66"/>
      <c r="G5" s="67"/>
      <c r="H5" s="60"/>
      <c r="I5" s="60"/>
    </row>
    <row r="6" spans="1:9" ht="31" x14ac:dyDescent="0.35">
      <c r="A6" s="68" t="s">
        <v>78</v>
      </c>
      <c r="B6" s="68" t="s">
        <v>77</v>
      </c>
      <c r="C6" s="68" t="s">
        <v>7</v>
      </c>
      <c r="D6" s="68" t="s">
        <v>73</v>
      </c>
      <c r="E6" s="68" t="s">
        <v>69</v>
      </c>
      <c r="F6" s="68" t="s">
        <v>70</v>
      </c>
      <c r="G6" s="69" t="s">
        <v>3</v>
      </c>
      <c r="H6" s="61"/>
      <c r="I6" s="61"/>
    </row>
    <row r="7" spans="1:9" s="75" customFormat="1" ht="76" customHeight="1" x14ac:dyDescent="0.35">
      <c r="A7" s="70">
        <v>1</v>
      </c>
      <c r="B7" s="6" t="s">
        <v>83</v>
      </c>
      <c r="C7" s="71" t="s">
        <v>51</v>
      </c>
      <c r="D7" s="71">
        <v>900</v>
      </c>
      <c r="E7" s="16"/>
      <c r="F7" s="72"/>
      <c r="G7" s="73" t="s">
        <v>81</v>
      </c>
      <c r="H7" s="74"/>
      <c r="I7" s="74"/>
    </row>
    <row r="8" spans="1:9" s="75" customFormat="1" ht="31" x14ac:dyDescent="0.35">
      <c r="A8" s="70">
        <v>2</v>
      </c>
      <c r="B8" s="6" t="s">
        <v>84</v>
      </c>
      <c r="C8" s="71" t="s">
        <v>51</v>
      </c>
      <c r="D8" s="71">
        <v>900</v>
      </c>
      <c r="E8" s="16"/>
      <c r="F8" s="72"/>
      <c r="G8" s="73"/>
      <c r="H8" s="74"/>
      <c r="I8" s="74"/>
    </row>
    <row r="9" spans="1:9" s="75" customFormat="1" ht="31" x14ac:dyDescent="0.35">
      <c r="A9" s="70">
        <v>3</v>
      </c>
      <c r="B9" s="6" t="s">
        <v>74</v>
      </c>
      <c r="C9" s="13" t="s">
        <v>51</v>
      </c>
      <c r="D9" s="13">
        <f>4*900</f>
        <v>3600</v>
      </c>
      <c r="E9" s="16"/>
      <c r="F9" s="72"/>
      <c r="G9" s="73"/>
      <c r="H9" s="74"/>
      <c r="I9" s="74"/>
    </row>
    <row r="10" spans="1:9" s="75" customFormat="1" ht="31" x14ac:dyDescent="0.35">
      <c r="A10" s="70">
        <v>4</v>
      </c>
      <c r="B10" s="6" t="s">
        <v>75</v>
      </c>
      <c r="C10" s="13" t="s">
        <v>52</v>
      </c>
      <c r="D10" s="13">
        <f>2*900</f>
        <v>1800</v>
      </c>
      <c r="E10" s="16"/>
      <c r="F10" s="72"/>
      <c r="G10" s="73"/>
      <c r="H10" s="74"/>
      <c r="I10" s="74"/>
    </row>
    <row r="11" spans="1:9" s="75" customFormat="1" ht="62" x14ac:dyDescent="0.35">
      <c r="A11" s="70">
        <v>5</v>
      </c>
      <c r="B11" s="6" t="s">
        <v>85</v>
      </c>
      <c r="C11" s="71" t="s">
        <v>51</v>
      </c>
      <c r="D11" s="71">
        <f>2*900</f>
        <v>1800</v>
      </c>
      <c r="E11" s="16"/>
      <c r="F11" s="72"/>
      <c r="G11" s="73"/>
      <c r="H11" s="74"/>
      <c r="I11" s="74"/>
    </row>
    <row r="12" spans="1:9" s="75" customFormat="1" ht="62" x14ac:dyDescent="0.35">
      <c r="A12" s="70">
        <v>6</v>
      </c>
      <c r="B12" s="6" t="s">
        <v>76</v>
      </c>
      <c r="C12" s="71" t="s">
        <v>51</v>
      </c>
      <c r="D12" s="71">
        <v>900</v>
      </c>
      <c r="E12" s="16"/>
      <c r="F12" s="72"/>
      <c r="G12" s="73"/>
      <c r="H12" s="74"/>
      <c r="I12" s="74"/>
    </row>
    <row r="13" spans="1:9" s="75" customFormat="1" ht="31" x14ac:dyDescent="0.35">
      <c r="A13" s="70">
        <v>7</v>
      </c>
      <c r="B13" s="6" t="s">
        <v>86</v>
      </c>
      <c r="C13" s="71" t="s">
        <v>53</v>
      </c>
      <c r="D13" s="71">
        <v>900</v>
      </c>
      <c r="E13" s="16"/>
      <c r="F13" s="72"/>
      <c r="G13" s="73"/>
      <c r="H13" s="74"/>
      <c r="I13" s="74"/>
    </row>
    <row r="14" spans="1:9" s="75" customFormat="1" ht="31" x14ac:dyDescent="0.35">
      <c r="A14" s="70">
        <v>8</v>
      </c>
      <c r="B14" s="53" t="s">
        <v>87</v>
      </c>
      <c r="C14" s="71" t="s">
        <v>51</v>
      </c>
      <c r="D14" s="71">
        <v>900</v>
      </c>
      <c r="E14" s="16"/>
      <c r="F14" s="72"/>
      <c r="G14" s="73"/>
      <c r="H14" s="74"/>
      <c r="I14" s="74"/>
    </row>
    <row r="15" spans="1:9" s="75" customFormat="1" ht="31" x14ac:dyDescent="0.35">
      <c r="A15" s="70">
        <v>9</v>
      </c>
      <c r="B15" s="6" t="s">
        <v>88</v>
      </c>
      <c r="C15" s="71" t="s">
        <v>53</v>
      </c>
      <c r="D15" s="71">
        <v>900</v>
      </c>
      <c r="E15" s="16"/>
      <c r="F15" s="72"/>
      <c r="G15" s="73"/>
      <c r="H15" s="74"/>
      <c r="I15" s="74"/>
    </row>
    <row r="16" spans="1:9" s="75" customFormat="1" ht="46.5" x14ac:dyDescent="0.35">
      <c r="A16" s="70">
        <v>10</v>
      </c>
      <c r="B16" s="6" t="s">
        <v>89</v>
      </c>
      <c r="C16" s="71" t="s">
        <v>51</v>
      </c>
      <c r="D16" s="71">
        <v>900</v>
      </c>
      <c r="E16" s="16"/>
      <c r="F16" s="72"/>
      <c r="G16" s="73"/>
      <c r="H16" s="74"/>
      <c r="I16" s="74"/>
    </row>
    <row r="17" spans="1:9" s="75" customFormat="1" ht="37.5" customHeight="1" x14ac:dyDescent="0.35">
      <c r="A17" s="70">
        <v>11</v>
      </c>
      <c r="B17" s="6" t="s">
        <v>90</v>
      </c>
      <c r="C17" s="71" t="s">
        <v>51</v>
      </c>
      <c r="D17" s="71">
        <v>900</v>
      </c>
      <c r="E17" s="16"/>
      <c r="F17" s="72"/>
      <c r="G17" s="73"/>
      <c r="H17" s="74"/>
      <c r="I17" s="74"/>
    </row>
    <row r="18" spans="1:9" s="75" customFormat="1" ht="31" x14ac:dyDescent="0.35">
      <c r="A18" s="70">
        <v>12</v>
      </c>
      <c r="B18" s="53" t="s">
        <v>91</v>
      </c>
      <c r="C18" s="71" t="s">
        <v>54</v>
      </c>
      <c r="D18" s="71">
        <f>2*900</f>
        <v>1800</v>
      </c>
      <c r="E18" s="16"/>
      <c r="F18" s="72"/>
      <c r="G18" s="73"/>
      <c r="H18" s="74"/>
      <c r="I18" s="74"/>
    </row>
    <row r="19" spans="1:9" s="75" customFormat="1" ht="77.5" x14ac:dyDescent="0.35">
      <c r="A19" s="70">
        <v>13</v>
      </c>
      <c r="B19" s="6" t="s">
        <v>92</v>
      </c>
      <c r="C19" s="71" t="s">
        <v>51</v>
      </c>
      <c r="D19" s="71">
        <v>900</v>
      </c>
      <c r="E19" s="16"/>
      <c r="F19" s="72"/>
      <c r="G19" s="73" t="s">
        <v>81</v>
      </c>
      <c r="H19" s="74"/>
      <c r="I19" s="74"/>
    </row>
    <row r="20" spans="1:9" s="75" customFormat="1" ht="31" x14ac:dyDescent="0.35">
      <c r="A20" s="70">
        <v>14</v>
      </c>
      <c r="B20" s="6" t="s">
        <v>93</v>
      </c>
      <c r="C20" s="71" t="s">
        <v>51</v>
      </c>
      <c r="D20" s="71">
        <v>900</v>
      </c>
      <c r="E20" s="16"/>
      <c r="F20" s="72"/>
      <c r="G20" s="73"/>
      <c r="H20" s="74"/>
      <c r="I20" s="74"/>
    </row>
    <row r="21" spans="1:9" s="75" customFormat="1" ht="77.5" x14ac:dyDescent="0.35">
      <c r="A21" s="70">
        <v>15</v>
      </c>
      <c r="B21" s="76" t="s">
        <v>94</v>
      </c>
      <c r="C21" s="71" t="s">
        <v>51</v>
      </c>
      <c r="D21" s="71">
        <v>900</v>
      </c>
      <c r="E21" s="16"/>
      <c r="F21" s="72"/>
      <c r="G21" s="73" t="s">
        <v>81</v>
      </c>
      <c r="H21" s="74"/>
      <c r="I21" s="74"/>
    </row>
    <row r="22" spans="1:9" s="75" customFormat="1" ht="78" customHeight="1" x14ac:dyDescent="0.35">
      <c r="A22" s="70">
        <v>16</v>
      </c>
      <c r="B22" s="6" t="s">
        <v>95</v>
      </c>
      <c r="C22" s="71" t="s">
        <v>51</v>
      </c>
      <c r="D22" s="71">
        <v>900</v>
      </c>
      <c r="E22" s="16"/>
      <c r="F22" s="72"/>
      <c r="G22" s="73"/>
      <c r="H22" s="74"/>
      <c r="I22" s="74"/>
    </row>
    <row r="23" spans="1:9" s="75" customFormat="1" ht="62" x14ac:dyDescent="0.35">
      <c r="A23" s="70">
        <v>17</v>
      </c>
      <c r="B23" s="53" t="s">
        <v>80</v>
      </c>
      <c r="C23" s="71" t="s">
        <v>51</v>
      </c>
      <c r="D23" s="71">
        <v>900</v>
      </c>
      <c r="E23" s="16"/>
      <c r="F23" s="72"/>
      <c r="G23" s="73" t="s">
        <v>79</v>
      </c>
      <c r="H23" s="74"/>
      <c r="I23" s="74"/>
    </row>
    <row r="24" spans="1:9" s="77" customFormat="1" ht="18.5" x14ac:dyDescent="0.45">
      <c r="A24" s="82" t="s">
        <v>82</v>
      </c>
      <c r="B24" s="83"/>
      <c r="C24" s="83"/>
      <c r="D24" s="83"/>
      <c r="E24" s="84"/>
      <c r="F24" s="85"/>
      <c r="G24" s="86"/>
    </row>
    <row r="25" spans="1:9" s="80" customFormat="1" ht="21.5" customHeight="1" x14ac:dyDescent="0.35">
      <c r="A25" s="78"/>
      <c r="B25" s="78"/>
      <c r="C25" s="78"/>
      <c r="D25" s="78"/>
      <c r="E25" s="79"/>
      <c r="F25" s="79"/>
      <c r="G25" s="79"/>
    </row>
    <row r="26" spans="1:9" s="80" customFormat="1" ht="24.5" customHeight="1" x14ac:dyDescent="0.35">
      <c r="A26" s="78"/>
      <c r="B26" s="78"/>
      <c r="C26" s="78"/>
      <c r="D26" s="78"/>
      <c r="E26" s="79"/>
      <c r="F26" s="79"/>
      <c r="G26" s="79"/>
    </row>
    <row r="27" spans="1:9" x14ac:dyDescent="0.35">
      <c r="A27" s="81" t="s">
        <v>71</v>
      </c>
      <c r="B27" s="81"/>
      <c r="C27" s="81"/>
      <c r="D27" s="81"/>
      <c r="E27" s="81"/>
      <c r="F27" s="81"/>
      <c r="G27" s="81"/>
    </row>
    <row r="28" spans="1:9" x14ac:dyDescent="0.35">
      <c r="A28" s="81"/>
      <c r="B28" s="81"/>
      <c r="C28" s="81"/>
      <c r="D28" s="81"/>
      <c r="E28" s="81"/>
      <c r="F28" s="81"/>
      <c r="G28" s="81"/>
    </row>
  </sheetData>
  <mergeCells count="8">
    <mergeCell ref="A5:G5"/>
    <mergeCell ref="A24:E24"/>
    <mergeCell ref="A1:G1"/>
    <mergeCell ref="A2:G2"/>
    <mergeCell ref="A3:G3"/>
    <mergeCell ref="A4:B4"/>
    <mergeCell ref="C4:E4"/>
    <mergeCell ref="F4:G4"/>
  </mergeCells>
  <pageMargins left="0.59055118110236227" right="0.27559055118110237" top="0.47244094488188981" bottom="0.59055118110236227" header="0.31496062992125984" footer="0.31496062992125984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showGridLines="0" topLeftCell="A16" zoomScaleNormal="100" workbookViewId="0">
      <selection activeCell="K16" sqref="K16"/>
    </sheetView>
  </sheetViews>
  <sheetFormatPr defaultColWidth="8.90625" defaultRowHeight="14.5" x14ac:dyDescent="0.35"/>
  <cols>
    <col min="1" max="1" width="6.36328125" style="1" customWidth="1"/>
    <col min="2" max="2" width="27.36328125" style="1" customWidth="1"/>
    <col min="3" max="3" width="25.6328125" style="1" customWidth="1"/>
    <col min="4" max="4" width="7.36328125" style="1" customWidth="1"/>
    <col min="5" max="5" width="7.81640625" style="1" customWidth="1"/>
    <col min="6" max="6" width="8.7265625" style="1" customWidth="1"/>
    <col min="7" max="7" width="9.6328125" style="1" customWidth="1"/>
    <col min="8" max="8" width="12.36328125" style="1" customWidth="1"/>
    <col min="9" max="9" width="16.1796875" style="1" customWidth="1"/>
    <col min="10" max="16384" width="8.90625" style="1"/>
  </cols>
  <sheetData>
    <row r="1" spans="1:11" ht="26" x14ac:dyDescent="0.35">
      <c r="A1" s="44" t="s">
        <v>4</v>
      </c>
      <c r="B1" s="44"/>
      <c r="C1" s="44"/>
      <c r="D1" s="44"/>
      <c r="E1" s="44"/>
      <c r="F1" s="44"/>
      <c r="G1" s="44"/>
      <c r="H1" s="44"/>
      <c r="I1" s="19"/>
    </row>
    <row r="2" spans="1:11" ht="6.5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"/>
      <c r="K2" s="2"/>
    </row>
    <row r="3" spans="1:11" ht="38.25" customHeight="1" x14ac:dyDescent="0.35">
      <c r="A3" s="41" t="s">
        <v>13</v>
      </c>
      <c r="B3" s="41"/>
      <c r="C3" s="41"/>
      <c r="D3" s="41"/>
      <c r="E3" s="41"/>
      <c r="F3" s="41"/>
      <c r="G3" s="41"/>
      <c r="H3" s="21"/>
      <c r="I3" s="21"/>
      <c r="J3" s="3"/>
      <c r="K3" s="3"/>
    </row>
    <row r="4" spans="1:11" ht="8.75" customHeight="1" x14ac:dyDescent="0.35">
      <c r="A4" s="43" t="s">
        <v>0</v>
      </c>
      <c r="B4" s="43"/>
      <c r="C4" s="43"/>
      <c r="D4" s="43"/>
      <c r="E4" s="43"/>
      <c r="F4" s="43"/>
      <c r="G4" s="43"/>
      <c r="H4" s="20"/>
      <c r="I4" s="20"/>
      <c r="J4" s="2"/>
      <c r="K4" s="2"/>
    </row>
    <row r="5" spans="1:11" ht="23.4" customHeight="1" x14ac:dyDescent="0.35">
      <c r="A5" s="43"/>
      <c r="B5" s="43"/>
      <c r="C5" s="43"/>
      <c r="D5" s="43"/>
      <c r="E5" s="43"/>
      <c r="F5" s="43"/>
      <c r="G5" s="43"/>
      <c r="H5" s="22"/>
      <c r="I5" s="22"/>
      <c r="J5" s="3"/>
      <c r="K5" s="2"/>
    </row>
    <row r="6" spans="1:11" ht="6.5" customHeight="1" x14ac:dyDescent="0.35">
      <c r="A6" s="20"/>
      <c r="B6" s="20"/>
      <c r="C6" s="20"/>
      <c r="D6" s="20"/>
      <c r="E6" s="20"/>
      <c r="F6" s="20"/>
      <c r="G6" s="20"/>
      <c r="H6" s="20"/>
      <c r="I6" s="20"/>
      <c r="J6" s="2"/>
      <c r="K6" s="2"/>
    </row>
    <row r="7" spans="1:11" ht="14.4" customHeight="1" x14ac:dyDescent="0.35">
      <c r="A7" s="23" t="s">
        <v>14</v>
      </c>
      <c r="B7" s="23"/>
      <c r="C7" s="23"/>
      <c r="D7" s="23"/>
      <c r="E7" s="23"/>
      <c r="F7" s="23"/>
      <c r="G7" s="23"/>
      <c r="H7" s="23"/>
      <c r="I7" s="23"/>
      <c r="J7" s="3"/>
      <c r="K7" s="3"/>
    </row>
    <row r="8" spans="1:11" ht="14.4" customHeight="1" x14ac:dyDescent="0.35">
      <c r="A8" s="20"/>
      <c r="B8" s="20"/>
      <c r="C8" s="20"/>
      <c r="D8" s="20"/>
      <c r="E8" s="20"/>
      <c r="F8" s="20"/>
      <c r="G8" s="20"/>
      <c r="H8" s="20"/>
      <c r="I8" s="20"/>
      <c r="J8" s="2"/>
      <c r="K8" s="2"/>
    </row>
    <row r="9" spans="1:11" ht="14.4" customHeight="1" x14ac:dyDescent="0.3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3"/>
      <c r="K9" s="3"/>
    </row>
    <row r="10" spans="1:11" ht="14.4" customHeight="1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"/>
      <c r="K10" s="2"/>
    </row>
    <row r="11" spans="1:11" ht="48.5" customHeight="1" x14ac:dyDescent="0.35">
      <c r="A11" s="24" t="s">
        <v>5</v>
      </c>
      <c r="B11" s="25" t="s">
        <v>6</v>
      </c>
      <c r="C11" s="25" t="s">
        <v>1</v>
      </c>
      <c r="D11" s="24" t="s">
        <v>7</v>
      </c>
      <c r="E11" s="24" t="s">
        <v>8</v>
      </c>
      <c r="F11" s="24" t="s">
        <v>9</v>
      </c>
      <c r="G11" s="24" t="s">
        <v>2</v>
      </c>
      <c r="H11" s="24" t="s">
        <v>10</v>
      </c>
      <c r="I11" s="26" t="s">
        <v>3</v>
      </c>
      <c r="J11" s="2"/>
      <c r="K11" s="2"/>
    </row>
    <row r="12" spans="1:11" ht="21" customHeight="1" x14ac:dyDescent="0.35">
      <c r="A12" s="27" t="s">
        <v>60</v>
      </c>
      <c r="B12" s="28" t="s">
        <v>16</v>
      </c>
      <c r="C12" s="8"/>
      <c r="D12" s="27"/>
      <c r="E12" s="27"/>
      <c r="F12" s="27"/>
      <c r="G12" s="29"/>
      <c r="H12" s="47" t="s">
        <v>56</v>
      </c>
      <c r="I12" s="29"/>
      <c r="J12" s="2"/>
      <c r="K12" s="2"/>
    </row>
    <row r="13" spans="1:11" ht="31" x14ac:dyDescent="0.35">
      <c r="A13" s="15">
        <v>1</v>
      </c>
      <c r="B13" s="5" t="s">
        <v>17</v>
      </c>
      <c r="C13" s="9" t="s">
        <v>37</v>
      </c>
      <c r="D13" s="12" t="s">
        <v>51</v>
      </c>
      <c r="E13" s="12">
        <v>1</v>
      </c>
      <c r="F13" s="16">
        <v>420</v>
      </c>
      <c r="G13" s="17">
        <f>SUM(E13*F13)</f>
        <v>420</v>
      </c>
      <c r="H13" s="48"/>
      <c r="I13" s="11" t="s">
        <v>55</v>
      </c>
      <c r="J13" s="2"/>
      <c r="K13" s="2"/>
    </row>
    <row r="14" spans="1:11" ht="44.5" customHeight="1" x14ac:dyDescent="0.35">
      <c r="A14" s="14">
        <v>2</v>
      </c>
      <c r="B14" s="5" t="s">
        <v>18</v>
      </c>
      <c r="C14" s="10" t="s">
        <v>38</v>
      </c>
      <c r="D14" s="12" t="s">
        <v>51</v>
      </c>
      <c r="E14" s="12">
        <v>1</v>
      </c>
      <c r="F14" s="16">
        <v>35</v>
      </c>
      <c r="G14" s="17">
        <f>F14*E14</f>
        <v>35</v>
      </c>
      <c r="H14" s="48"/>
      <c r="I14" s="11"/>
      <c r="J14" s="2"/>
      <c r="K14" s="2"/>
    </row>
    <row r="15" spans="1:11" ht="15.5" x14ac:dyDescent="0.35">
      <c r="A15" s="30" t="s">
        <v>61</v>
      </c>
      <c r="B15" s="31" t="s">
        <v>19</v>
      </c>
      <c r="C15" s="10"/>
      <c r="D15" s="12"/>
      <c r="E15" s="12"/>
      <c r="F15" s="17"/>
      <c r="G15" s="17"/>
      <c r="H15" s="48"/>
      <c r="I15" s="11"/>
      <c r="J15" s="2"/>
      <c r="K15" s="2"/>
    </row>
    <row r="16" spans="1:11" ht="33" customHeight="1" x14ac:dyDescent="0.35">
      <c r="A16" s="18">
        <v>3</v>
      </c>
      <c r="B16" s="6" t="s">
        <v>20</v>
      </c>
      <c r="C16" s="10" t="s">
        <v>39</v>
      </c>
      <c r="D16" s="13" t="s">
        <v>51</v>
      </c>
      <c r="E16" s="13">
        <v>4</v>
      </c>
      <c r="F16" s="16">
        <v>90</v>
      </c>
      <c r="G16" s="17">
        <f t="shared" ref="G16:G17" si="0">SUM(E16*F16)</f>
        <v>360</v>
      </c>
      <c r="H16" s="48"/>
      <c r="I16" s="11"/>
      <c r="J16" s="2"/>
      <c r="K16" s="2"/>
    </row>
    <row r="17" spans="1:11" ht="31.5" customHeight="1" x14ac:dyDescent="0.35">
      <c r="A17" s="18">
        <v>4</v>
      </c>
      <c r="B17" s="6" t="s">
        <v>21</v>
      </c>
      <c r="C17" s="10" t="s">
        <v>40</v>
      </c>
      <c r="D17" s="13" t="s">
        <v>52</v>
      </c>
      <c r="E17" s="13">
        <v>2</v>
      </c>
      <c r="F17" s="16">
        <v>90</v>
      </c>
      <c r="G17" s="17">
        <f t="shared" si="0"/>
        <v>180</v>
      </c>
      <c r="H17" s="48"/>
      <c r="I17" s="11"/>
      <c r="J17" s="2"/>
      <c r="K17" s="2"/>
    </row>
    <row r="18" spans="1:11" ht="62" customHeight="1" x14ac:dyDescent="0.35">
      <c r="A18" s="18">
        <v>5</v>
      </c>
      <c r="B18" s="7" t="s">
        <v>22</v>
      </c>
      <c r="C18" s="10" t="s">
        <v>41</v>
      </c>
      <c r="D18" s="12" t="s">
        <v>51</v>
      </c>
      <c r="E18" s="12">
        <v>2</v>
      </c>
      <c r="F18" s="16">
        <v>115</v>
      </c>
      <c r="G18" s="17">
        <f>SUM(E18*F18)</f>
        <v>230</v>
      </c>
      <c r="H18" s="48"/>
      <c r="I18" s="11"/>
      <c r="J18" s="2"/>
      <c r="K18" s="2"/>
    </row>
    <row r="19" spans="1:11" ht="31" customHeight="1" x14ac:dyDescent="0.35">
      <c r="A19" s="18">
        <v>6</v>
      </c>
      <c r="B19" s="7" t="s">
        <v>23</v>
      </c>
      <c r="C19" s="10" t="s">
        <v>42</v>
      </c>
      <c r="D19" s="12" t="s">
        <v>51</v>
      </c>
      <c r="E19" s="12">
        <v>1</v>
      </c>
      <c r="F19" s="16">
        <v>380</v>
      </c>
      <c r="G19" s="17">
        <f>SUM(E19*F19)</f>
        <v>380</v>
      </c>
      <c r="H19" s="48"/>
      <c r="I19" s="32"/>
      <c r="J19" s="2"/>
      <c r="K19" s="2"/>
    </row>
    <row r="20" spans="1:11" ht="25" customHeight="1" x14ac:dyDescent="0.35">
      <c r="A20" s="14" t="s">
        <v>62</v>
      </c>
      <c r="B20" s="33" t="s">
        <v>24</v>
      </c>
      <c r="C20" s="9"/>
      <c r="D20" s="12"/>
      <c r="E20" s="12"/>
      <c r="F20" s="17"/>
      <c r="G20" s="17"/>
      <c r="H20" s="48"/>
      <c r="I20" s="11"/>
      <c r="J20" s="2"/>
      <c r="K20" s="2"/>
    </row>
    <row r="21" spans="1:11" ht="31" x14ac:dyDescent="0.35">
      <c r="A21" s="14">
        <v>7</v>
      </c>
      <c r="B21" s="5" t="s">
        <v>25</v>
      </c>
      <c r="C21" s="10" t="s">
        <v>43</v>
      </c>
      <c r="D21" s="12" t="s">
        <v>53</v>
      </c>
      <c r="E21" s="12">
        <v>1</v>
      </c>
      <c r="F21" s="16">
        <v>150</v>
      </c>
      <c r="G21" s="17">
        <f t="shared" ref="G21:G30" si="1">SUM(E21*F21)</f>
        <v>150</v>
      </c>
      <c r="H21" s="48"/>
      <c r="I21" s="11"/>
      <c r="J21" s="2"/>
      <c r="K21" s="2"/>
    </row>
    <row r="22" spans="1:11" ht="31" customHeight="1" x14ac:dyDescent="0.35">
      <c r="A22" s="14">
        <v>8</v>
      </c>
      <c r="B22" s="5" t="s">
        <v>26</v>
      </c>
      <c r="C22" s="10" t="s">
        <v>44</v>
      </c>
      <c r="D22" s="12" t="s">
        <v>51</v>
      </c>
      <c r="E22" s="12">
        <v>1</v>
      </c>
      <c r="F22" s="16">
        <v>50</v>
      </c>
      <c r="G22" s="17">
        <f t="shared" si="1"/>
        <v>50</v>
      </c>
      <c r="H22" s="48"/>
      <c r="I22" s="11"/>
      <c r="J22" s="2"/>
      <c r="K22" s="2"/>
    </row>
    <row r="23" spans="1:11" ht="32" customHeight="1" x14ac:dyDescent="0.35">
      <c r="A23" s="14">
        <v>9</v>
      </c>
      <c r="B23" s="11" t="s">
        <v>27</v>
      </c>
      <c r="C23" s="10" t="s">
        <v>42</v>
      </c>
      <c r="D23" s="12" t="s">
        <v>53</v>
      </c>
      <c r="E23" s="12">
        <v>1</v>
      </c>
      <c r="F23" s="16">
        <v>20</v>
      </c>
      <c r="G23" s="17">
        <f t="shared" si="1"/>
        <v>20</v>
      </c>
      <c r="H23" s="48"/>
      <c r="I23" s="11"/>
      <c r="J23" s="2"/>
      <c r="K23" s="2"/>
    </row>
    <row r="24" spans="1:11" ht="15.5" x14ac:dyDescent="0.35">
      <c r="A24" s="14" t="s">
        <v>63</v>
      </c>
      <c r="B24" s="31" t="s">
        <v>28</v>
      </c>
      <c r="C24" s="10"/>
      <c r="D24" s="12"/>
      <c r="E24" s="12"/>
      <c r="F24" s="17"/>
      <c r="G24" s="17"/>
      <c r="H24" s="48"/>
      <c r="I24" s="11"/>
      <c r="J24" s="2"/>
      <c r="K24" s="2"/>
    </row>
    <row r="25" spans="1:11" ht="62" customHeight="1" x14ac:dyDescent="0.35">
      <c r="A25" s="14">
        <v>10</v>
      </c>
      <c r="B25" s="7" t="s">
        <v>29</v>
      </c>
      <c r="C25" s="10" t="s">
        <v>50</v>
      </c>
      <c r="D25" s="12" t="s">
        <v>51</v>
      </c>
      <c r="E25" s="12">
        <v>1</v>
      </c>
      <c r="F25" s="16">
        <v>810</v>
      </c>
      <c r="G25" s="17">
        <f t="shared" si="1"/>
        <v>810</v>
      </c>
      <c r="H25" s="48"/>
      <c r="I25" s="11"/>
      <c r="J25" s="2"/>
      <c r="K25" s="2"/>
    </row>
    <row r="26" spans="1:11" ht="39.5" customHeight="1" x14ac:dyDescent="0.35">
      <c r="A26" s="14">
        <v>11</v>
      </c>
      <c r="B26" s="7" t="s">
        <v>30</v>
      </c>
      <c r="C26" s="4" t="s">
        <v>30</v>
      </c>
      <c r="D26" s="12" t="s">
        <v>51</v>
      </c>
      <c r="E26" s="12">
        <v>1</v>
      </c>
      <c r="F26" s="16">
        <v>170</v>
      </c>
      <c r="G26" s="17">
        <f t="shared" si="1"/>
        <v>170</v>
      </c>
      <c r="H26" s="48"/>
      <c r="I26" s="11"/>
      <c r="J26" s="2"/>
      <c r="K26" s="2"/>
    </row>
    <row r="27" spans="1:11" ht="38" customHeight="1" x14ac:dyDescent="0.35">
      <c r="A27" s="14">
        <v>12</v>
      </c>
      <c r="B27" s="7" t="s">
        <v>31</v>
      </c>
      <c r="C27" s="11" t="s">
        <v>45</v>
      </c>
      <c r="D27" s="12" t="s">
        <v>54</v>
      </c>
      <c r="E27" s="12">
        <v>2</v>
      </c>
      <c r="F27" s="16">
        <v>290</v>
      </c>
      <c r="G27" s="17">
        <f t="shared" si="1"/>
        <v>580</v>
      </c>
      <c r="H27" s="48"/>
      <c r="I27" s="11"/>
      <c r="J27" s="2"/>
      <c r="K27" s="2"/>
    </row>
    <row r="28" spans="1:11" ht="124" customHeight="1" x14ac:dyDescent="0.35">
      <c r="A28" s="14">
        <v>13</v>
      </c>
      <c r="B28" s="7" t="s">
        <v>32</v>
      </c>
      <c r="C28" s="9" t="s">
        <v>46</v>
      </c>
      <c r="D28" s="12" t="s">
        <v>51</v>
      </c>
      <c r="E28" s="12">
        <v>1</v>
      </c>
      <c r="F28" s="16">
        <v>470</v>
      </c>
      <c r="G28" s="17">
        <f>SUM(E28*F28)</f>
        <v>470</v>
      </c>
      <c r="H28" s="48"/>
      <c r="I28" s="11" t="s">
        <v>55</v>
      </c>
      <c r="J28" s="2"/>
      <c r="K28" s="2"/>
    </row>
    <row r="29" spans="1:11" ht="15.5" x14ac:dyDescent="0.35">
      <c r="A29" s="14">
        <v>14</v>
      </c>
      <c r="B29" s="7" t="s">
        <v>33</v>
      </c>
      <c r="C29" s="10" t="s">
        <v>42</v>
      </c>
      <c r="D29" s="12" t="s">
        <v>51</v>
      </c>
      <c r="E29" s="12">
        <v>1</v>
      </c>
      <c r="F29" s="16">
        <v>70</v>
      </c>
      <c r="G29" s="17">
        <f>SUM(E29*F29)</f>
        <v>70</v>
      </c>
      <c r="H29" s="48"/>
      <c r="I29" s="11"/>
      <c r="J29" s="2"/>
      <c r="K29" s="2"/>
    </row>
    <row r="30" spans="1:11" ht="93" customHeight="1" x14ac:dyDescent="0.35">
      <c r="A30" s="14">
        <v>15</v>
      </c>
      <c r="B30" s="7" t="s">
        <v>34</v>
      </c>
      <c r="C30" s="9" t="s">
        <v>47</v>
      </c>
      <c r="D30" s="12" t="s">
        <v>51</v>
      </c>
      <c r="E30" s="12">
        <v>1</v>
      </c>
      <c r="F30" s="16">
        <v>950</v>
      </c>
      <c r="G30" s="17">
        <f t="shared" si="1"/>
        <v>950</v>
      </c>
      <c r="H30" s="48"/>
      <c r="I30" s="11" t="s">
        <v>55</v>
      </c>
      <c r="J30" s="2"/>
      <c r="K30" s="2"/>
    </row>
    <row r="31" spans="1:11" ht="77.5" customHeight="1" x14ac:dyDescent="0.35">
      <c r="A31" s="14">
        <v>16</v>
      </c>
      <c r="B31" s="7" t="s">
        <v>35</v>
      </c>
      <c r="C31" s="9" t="s">
        <v>48</v>
      </c>
      <c r="D31" s="12" t="s">
        <v>51</v>
      </c>
      <c r="E31" s="12">
        <v>1</v>
      </c>
      <c r="F31" s="16">
        <v>95</v>
      </c>
      <c r="G31" s="17">
        <v>95</v>
      </c>
      <c r="H31" s="48"/>
      <c r="I31" s="11" t="s">
        <v>55</v>
      </c>
      <c r="J31" s="2"/>
      <c r="K31" s="2"/>
    </row>
    <row r="32" spans="1:11" ht="93" customHeight="1" x14ac:dyDescent="0.35">
      <c r="A32" s="14">
        <v>17</v>
      </c>
      <c r="B32" s="7" t="s">
        <v>36</v>
      </c>
      <c r="C32" s="10" t="s">
        <v>49</v>
      </c>
      <c r="D32" s="12" t="s">
        <v>51</v>
      </c>
      <c r="E32" s="12">
        <v>1</v>
      </c>
      <c r="F32" s="16">
        <v>30</v>
      </c>
      <c r="G32" s="17">
        <f>SUM(E32*F32)</f>
        <v>30</v>
      </c>
      <c r="H32" s="49"/>
      <c r="I32" s="11" t="s">
        <v>55</v>
      </c>
      <c r="J32" s="2"/>
      <c r="K32" s="2"/>
    </row>
    <row r="33" spans="1:11" ht="14.5" customHeight="1" x14ac:dyDescent="0.35">
      <c r="A33" s="50" t="s">
        <v>12</v>
      </c>
      <c r="B33" s="51"/>
      <c r="C33" s="52"/>
      <c r="D33" s="34"/>
      <c r="E33" s="35"/>
      <c r="F33" s="35"/>
      <c r="G33" s="36">
        <f>SUM(G12:G32)</f>
        <v>5000</v>
      </c>
      <c r="H33" s="37"/>
      <c r="I33" s="37"/>
      <c r="J33" s="2"/>
      <c r="K33" s="2"/>
    </row>
    <row r="34" spans="1:11" ht="14.5" customHeight="1" x14ac:dyDescent="0.35">
      <c r="A34" s="51" t="s">
        <v>57</v>
      </c>
      <c r="B34" s="51"/>
      <c r="C34" s="51"/>
      <c r="D34" s="38"/>
      <c r="E34" s="38"/>
      <c r="F34" s="38"/>
      <c r="G34" s="38"/>
      <c r="H34" s="38"/>
      <c r="I34" s="34"/>
      <c r="J34" s="2"/>
      <c r="K34" s="2"/>
    </row>
    <row r="35" spans="1:11" ht="14.5" customHeight="1" x14ac:dyDescent="0.35">
      <c r="A35" s="42" t="s">
        <v>11</v>
      </c>
      <c r="B35" s="42"/>
      <c r="C35" s="42"/>
      <c r="D35" s="39"/>
      <c r="E35" s="39"/>
      <c r="F35" s="39"/>
      <c r="G35" s="39"/>
      <c r="H35" s="39"/>
      <c r="I35" s="39"/>
      <c r="J35" s="2"/>
      <c r="K35" s="2"/>
    </row>
    <row r="36" spans="1:11" ht="58" customHeight="1" x14ac:dyDescent="0.35">
      <c r="A36" s="46" t="s">
        <v>59</v>
      </c>
      <c r="B36" s="46"/>
      <c r="C36" s="46"/>
      <c r="D36" s="40"/>
      <c r="E36" s="40"/>
      <c r="F36" s="40"/>
      <c r="G36" s="40"/>
      <c r="H36" s="40"/>
      <c r="I36" s="40"/>
      <c r="J36" s="2"/>
      <c r="K36" s="2"/>
    </row>
    <row r="37" spans="1:1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2"/>
      <c r="K37" s="2"/>
    </row>
    <row r="38" spans="1:11" x14ac:dyDescent="0.35">
      <c r="A38" s="45" t="s">
        <v>58</v>
      </c>
      <c r="B38" s="45"/>
      <c r="C38" s="45"/>
      <c r="D38" s="45"/>
      <c r="E38" s="45"/>
      <c r="F38" s="45"/>
      <c r="G38" s="45"/>
      <c r="H38" s="45"/>
      <c r="I38" s="45"/>
      <c r="J38" s="2"/>
      <c r="K38" s="2"/>
    </row>
    <row r="39" spans="1:11" x14ac:dyDescent="0.35">
      <c r="A39" s="45"/>
      <c r="B39" s="45"/>
      <c r="C39" s="45"/>
      <c r="D39" s="45"/>
      <c r="E39" s="45"/>
      <c r="F39" s="45"/>
      <c r="G39" s="45"/>
      <c r="H39" s="45"/>
      <c r="I39" s="45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9">
    <mergeCell ref="A35:C35"/>
    <mergeCell ref="A36:C36"/>
    <mergeCell ref="A38:I39"/>
    <mergeCell ref="A1:H1"/>
    <mergeCell ref="A3:G3"/>
    <mergeCell ref="A4:G5"/>
    <mergeCell ref="H12:H32"/>
    <mergeCell ref="A33:C33"/>
    <mergeCell ref="A34:C34"/>
  </mergeCells>
  <pageMargins left="0.45" right="0.2" top="0.5" bottom="0.25" header="0.3" footer="0.3"/>
  <pageSetup paperSize="9" scale="7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Quotation Form</vt:lpstr>
      <vt:lpstr>Requestion  (1st)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2026-06-03T03:29:59Z</dcterms:modified>
</cp:coreProperties>
</file>